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nit Economics" sheetId="1" state="visible" r:id="rId1"/>
    <sheet name="How To Use It" sheetId="2" state="visible" r:id="rId2"/>
  </sheets>
  <definedNames/>
  <calcPr calcId="124519" fullCalcOnLoad="1"/>
</workbook>
</file>

<file path=xl/styles.xml><?xml version="1.0" encoding="utf-8"?>
<styleSheet xmlns="http://schemas.openxmlformats.org/spreadsheetml/2006/main">
  <numFmts count="2">
    <numFmt numFmtId="164" formatCode="#,##0.0"/>
    <numFmt numFmtId="165" formatCode="0.00&quot;x&quot;"/>
  </numFmts>
  <fonts count="12">
    <font>
      <name val="Calibri"/>
      <family val="2"/>
      <color theme="1"/>
      <sz val="11"/>
      <scheme val="minor"/>
    </font>
    <font>
      <name val="Arial"/>
      <b val="1"/>
      <color rgb="001A1A1A"/>
      <sz val="18"/>
    </font>
    <font>
      <name val="Arial"/>
      <color rgb="006B6B6B"/>
      <sz val="11"/>
    </font>
    <font>
      <name val="Arial"/>
      <b val="1"/>
      <color rgb="001A1A1A"/>
      <sz val="10"/>
    </font>
    <font>
      <name val="Arial"/>
      <b val="1"/>
      <color rgb="001A1A1A"/>
      <sz val="11"/>
    </font>
    <font>
      <name val="Arial"/>
      <i val="1"/>
      <color rgb="006B6B6B"/>
      <sz val="10"/>
    </font>
    <font>
      <name val="Arial"/>
      <b val="1"/>
      <color rgb="006B6B6B"/>
      <sz val="10"/>
    </font>
    <font>
      <name val="Arial"/>
      <color rgb="001A1A1A"/>
      <sz val="11"/>
    </font>
    <font>
      <name val="Arial"/>
      <b val="1"/>
      <color rgb="000000FF"/>
      <sz val="11"/>
    </font>
    <font>
      <name val="Arial"/>
      <color rgb="001A1A1A"/>
      <sz val="10"/>
    </font>
    <font>
      <name val="Arial"/>
      <b val="1"/>
      <color rgb="001A1A1A"/>
      <sz val="16"/>
    </font>
    <font>
      <name val="Arial"/>
      <b val="1"/>
      <color rgb="001A1A1A"/>
      <sz val="12"/>
    </font>
  </fonts>
  <fills count="4">
    <fill>
      <patternFill/>
    </fill>
    <fill>
      <patternFill patternType="gray125"/>
    </fill>
    <fill>
      <patternFill patternType="solid">
        <fgColor rgb="00C7F04A"/>
      </patternFill>
    </fill>
    <fill>
      <patternFill patternType="solid">
        <fgColor rgb="00FFF6CC"/>
      </patternFill>
    </fill>
  </fills>
  <borders count="2">
    <border>
      <left/>
      <right/>
      <top/>
      <bottom/>
      <diagonal/>
    </border>
    <border>
      <left style="thin">
        <color rgb="00D8D8D4"/>
      </left>
      <right style="thin">
        <color rgb="00D8D8D4"/>
      </right>
      <top style="thin">
        <color rgb="00D8D8D4"/>
      </top>
      <bottom style="thin">
        <color rgb="00D8D8D4"/>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4" fillId="2" borderId="0" pivotButton="0" quotePrefix="0" xfId="0"/>
    <xf numFmtId="0" fontId="0" fillId="2" borderId="0" pivotButton="0" quotePrefix="0" xfId="0"/>
    <xf numFmtId="0" fontId="6" fillId="0" borderId="0" pivotButton="0" quotePrefix="0" xfId="0"/>
    <xf numFmtId="0" fontId="7" fillId="0" borderId="0" pivotButton="0" quotePrefix="0" xfId="0"/>
    <xf numFmtId="3" fontId="8" fillId="3" borderId="1" applyAlignment="1" pivotButton="0" quotePrefix="0" xfId="0">
      <alignment horizontal="right"/>
    </xf>
    <xf numFmtId="9" fontId="8" fillId="3" borderId="1" applyAlignment="1" pivotButton="0" quotePrefix="0" xfId="0">
      <alignment horizontal="right"/>
    </xf>
    <xf numFmtId="164" fontId="8" fillId="3" borderId="1" applyAlignment="1" pivotButton="0" quotePrefix="0" xfId="0">
      <alignment horizontal="right"/>
    </xf>
    <xf numFmtId="3" fontId="7" fillId="0" borderId="1" applyAlignment="1" pivotButton="0" quotePrefix="0" xfId="0">
      <alignment horizontal="right"/>
    </xf>
    <xf numFmtId="164" fontId="7" fillId="0" borderId="1" applyAlignment="1" pivotButton="0" quotePrefix="0" xfId="0">
      <alignment horizontal="right"/>
    </xf>
    <xf numFmtId="3" fontId="4" fillId="0" borderId="1" applyAlignment="1" pivotButton="0" quotePrefix="0" xfId="0">
      <alignment horizontal="right"/>
    </xf>
    <xf numFmtId="165" fontId="4" fillId="0" borderId="1" applyAlignment="1" pivotButton="0" quotePrefix="0" xfId="0">
      <alignment horizontal="right"/>
    </xf>
    <xf numFmtId="165" fontId="7" fillId="0" borderId="1" applyAlignment="1" pivotButton="0" quotePrefix="0" xfId="0">
      <alignment horizontal="right"/>
    </xf>
    <xf numFmtId="0" fontId="4" fillId="0" borderId="1" applyAlignment="1" pivotButton="0" quotePrefix="0" xfId="0">
      <alignment horizontal="center"/>
    </xf>
    <xf numFmtId="0" fontId="9" fillId="0" borderId="0" pivotButton="0" quotePrefix="0" xfId="0"/>
    <xf numFmtId="0" fontId="10" fillId="0" borderId="0" pivotButton="0" quotePrefix="0" xfId="0"/>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D48"/>
  <sheetViews>
    <sheetView showGridLines="0" workbookViewId="0">
      <pane ySplit="9" topLeftCell="A10" activePane="bottomLeft" state="frozen"/>
      <selection pane="bottomLeft" activeCell="A1" sqref="A1"/>
    </sheetView>
  </sheetViews>
  <sheetFormatPr baseColWidth="8" defaultRowHeight="15"/>
  <cols>
    <col width="3" customWidth="1" min="1" max="1"/>
    <col width="38" customWidth="1" min="2" max="2"/>
    <col width="18" customWidth="1" min="3" max="3"/>
    <col width="62" customWidth="1" min="4" max="4"/>
  </cols>
  <sheetData>
    <row r="2">
      <c r="B2" s="1" t="inlineStr">
        <is>
          <t>THE UNIT ECONOMICS SHEET</t>
        </is>
      </c>
    </row>
    <row r="3">
      <c r="B3" s="2" t="inlineStr">
        <is>
          <t>The one spreadsheet that decides whether your marketing makes money.</t>
        </is>
      </c>
    </row>
    <row r="4">
      <c r="B4" s="3" t="inlineStr">
        <is>
          <t>prabhashjha.com</t>
        </is>
      </c>
    </row>
    <row r="6">
      <c r="B6" s="4" t="inlineStr">
        <is>
          <t>Fill in the yellow cells only. Everything else calculates itself.</t>
        </is>
      </c>
    </row>
    <row r="7">
      <c r="B7" s="5" t="inlineStr">
        <is>
          <t>Use ONE currency throughout — rupees, dollars, whatever. The maths works the same.</t>
        </is>
      </c>
    </row>
    <row r="9" ht="22" customHeight="1">
      <c r="B9" s="6" t="inlineStr">
        <is>
          <t>1 · YOUR NUMBERS  (fill these in)</t>
        </is>
      </c>
      <c r="C9" s="7" t="n"/>
      <c r="D9" s="7" t="n"/>
    </row>
    <row r="10">
      <c r="B10" s="8" t="inlineStr">
        <is>
          <t>Metric</t>
        </is>
      </c>
      <c r="C10" s="8" t="inlineStr">
        <is>
          <t>Value</t>
        </is>
      </c>
      <c r="D10" s="8" t="inlineStr">
        <is>
          <t>Where to get it</t>
        </is>
      </c>
    </row>
    <row r="11">
      <c r="B11" s="9" t="inlineStr">
        <is>
          <t>Average order value</t>
        </is>
      </c>
      <c r="C11" s="10" t="n">
        <v>2000</v>
      </c>
      <c r="D11" s="5" t="inlineStr">
        <is>
          <t>What a customer pays you per purchase, on average.</t>
        </is>
      </c>
    </row>
    <row r="12">
      <c r="B12" s="9" t="inlineStr">
        <is>
          <t>Gross margin %</t>
        </is>
      </c>
      <c r="C12" s="11" t="n">
        <v>0.6</v>
      </c>
      <c r="D12" s="5" t="inlineStr">
        <is>
          <t>What's left after cost of goods/delivery. Estimate if unsure.</t>
        </is>
      </c>
    </row>
    <row r="13">
      <c r="B13" s="9" t="inlineStr">
        <is>
          <t>Purchases per customer per year</t>
        </is>
      </c>
      <c r="C13" s="12" t="n">
        <v>2</v>
      </c>
      <c r="D13" s="5" t="inlineStr">
        <is>
          <t>How often a customer buys from you in 12 months.</t>
        </is>
      </c>
    </row>
    <row r="14">
      <c r="B14" s="9" t="inlineStr">
        <is>
          <t>Customer lifespan (years)</t>
        </is>
      </c>
      <c r="C14" s="12" t="n">
        <v>3</v>
      </c>
      <c r="D14" s="5" t="inlineStr">
        <is>
          <t>How long an average customer keeps buying.</t>
        </is>
      </c>
    </row>
    <row r="15">
      <c r="B15" s="9" t="inlineStr">
        <is>
          <t>Monthly ad spend</t>
        </is>
      </c>
      <c r="C15" s="10" t="n">
        <v>300000</v>
      </c>
      <c r="D15" s="5" t="inlineStr">
        <is>
          <t>Everything you pay the platforms.</t>
        </is>
      </c>
    </row>
    <row r="16">
      <c r="B16" s="9" t="inlineStr">
        <is>
          <t>Other monthly acquisition costs</t>
        </is>
      </c>
      <c r="C16" s="10" t="n">
        <v>50000</v>
      </c>
      <c r="D16" s="5" t="inlineStr">
        <is>
          <t>Agency fees, tools, salaries tied to acquisition.</t>
        </is>
      </c>
    </row>
    <row r="17">
      <c r="B17" s="9" t="inlineStr">
        <is>
          <t>New customers per month</t>
        </is>
      </c>
      <c r="C17" s="10" t="n">
        <v>120</v>
      </c>
      <c r="D17" s="5" t="inlineStr">
        <is>
          <t>From that spend. Customers, not leads or clicks.</t>
        </is>
      </c>
    </row>
    <row r="19" ht="22" customHeight="1">
      <c r="B19" s="6" t="inlineStr">
        <is>
          <t>2 · WHAT YOUR NUMBERS ACTUALLY SAY</t>
        </is>
      </c>
      <c r="C19" s="7" t="n"/>
      <c r="D19" s="7" t="n"/>
    </row>
    <row r="20">
      <c r="B20" s="8" t="inlineStr">
        <is>
          <t>Metric</t>
        </is>
      </c>
      <c r="C20" s="8" t="inlineStr">
        <is>
          <t>Value</t>
        </is>
      </c>
      <c r="D20" s="8" t="inlineStr">
        <is>
          <t>What it means</t>
        </is>
      </c>
    </row>
    <row r="21">
      <c r="B21" s="9" t="inlineStr">
        <is>
          <t>Gross profit per order</t>
        </is>
      </c>
      <c r="C21" s="13">
        <f>C11*C12</f>
        <v/>
      </c>
      <c r="D21" s="5" t="inlineStr">
        <is>
          <t>The money you actually keep from one sale.</t>
        </is>
      </c>
    </row>
    <row r="22">
      <c r="B22" s="9" t="inlineStr">
        <is>
          <t>Lifetime purchases per customer</t>
        </is>
      </c>
      <c r="C22" s="14">
        <f>C13*C14</f>
        <v/>
      </c>
      <c r="D22" s="5" t="inlineStr">
        <is>
          <t>Total times an average customer buys.</t>
        </is>
      </c>
    </row>
    <row r="23">
      <c r="B23" s="4" t="inlineStr">
        <is>
          <t>LTV  (lifetime value)</t>
        </is>
      </c>
      <c r="C23" s="15">
        <f>C21*C22</f>
        <v/>
      </c>
      <c r="D23" s="5" t="inlineStr">
        <is>
          <t>Total gross profit one customer brings you.</t>
        </is>
      </c>
    </row>
    <row r="24">
      <c r="B24" s="9" t="inlineStr">
        <is>
          <t>Total monthly acquisition cost</t>
        </is>
      </c>
      <c r="C24" s="13">
        <f>C15+C16</f>
        <v/>
      </c>
      <c r="D24" s="5" t="inlineStr">
        <is>
          <t>Ad spend plus everything else it takes.</t>
        </is>
      </c>
    </row>
    <row r="25">
      <c r="B25" s="4" t="inlineStr">
        <is>
          <t>CAC  (cost to acquire a customer)</t>
        </is>
      </c>
      <c r="C25" s="15">
        <f>IF(C17=0,"",C24/C17)</f>
        <v/>
      </c>
      <c r="D25" s="5" t="inlineStr">
        <is>
          <t>What one new customer costs you.</t>
        </is>
      </c>
    </row>
    <row r="26">
      <c r="B26" s="4" t="inlineStr">
        <is>
          <t>LTV : CAC ratio</t>
        </is>
      </c>
      <c r="C26" s="16">
        <f>IF(OR(C25="",C25=0),"",C23/C25)</f>
        <v/>
      </c>
      <c r="D26" s="5" t="inlineStr">
        <is>
          <t>The single most important number here. Aim for 3x+.</t>
        </is>
      </c>
    </row>
    <row r="27">
      <c r="B27" s="9" t="inlineStr">
        <is>
          <t>Contribution per customer</t>
        </is>
      </c>
      <c r="C27" s="13">
        <f>IF(C25="","",C23-C25)</f>
        <v/>
      </c>
      <c r="D27" s="5" t="inlineStr">
        <is>
          <t>What each customer leaves you after acquisition.</t>
        </is>
      </c>
    </row>
    <row r="28">
      <c r="B28" s="9" t="inlineStr">
        <is>
          <t>Break-even ROAS</t>
        </is>
      </c>
      <c r="C28" s="17">
        <f>IF(C12=0,"",1/C12)</f>
        <v/>
      </c>
      <c r="D28" s="5" t="inlineStr">
        <is>
          <t>Revenue per 1 of ad spend just to cover product cost.</t>
        </is>
      </c>
    </row>
    <row r="29">
      <c r="B29" s="9" t="inlineStr">
        <is>
          <t>Actual ROAS (first purchase)</t>
        </is>
      </c>
      <c r="C29" s="17">
        <f>IF(C15=0,"",(C17*C11)/C15)</f>
        <v/>
      </c>
      <c r="D29" s="5" t="inlineStr">
        <is>
          <t>What you're getting today, on the first purchase.</t>
        </is>
      </c>
    </row>
    <row r="30">
      <c r="B30" s="9" t="inlineStr">
        <is>
          <t>Payback period (months)</t>
        </is>
      </c>
      <c r="C30" s="14">
        <f>IF(OR(C21=0,C13=0,C17=0),"",C25/(C21*C13/12))</f>
        <v/>
      </c>
      <c r="D30" s="5" t="inlineStr">
        <is>
          <t>How long until a customer repays what you spent.</t>
        </is>
      </c>
    </row>
    <row r="31">
      <c r="B31" s="9" t="inlineStr">
        <is>
          <t>Max CAC you can afford (at 3:1)</t>
        </is>
      </c>
      <c r="C31" s="13">
        <f>C23/3</f>
        <v/>
      </c>
      <c r="D31" s="5" t="inlineStr">
        <is>
          <t>Never pay more than this to acquire a customer.</t>
        </is>
      </c>
    </row>
    <row r="33" ht="22" customHeight="1">
      <c r="B33" s="6" t="inlineStr">
        <is>
          <t>3 · THE VERDICT</t>
        </is>
      </c>
      <c r="C33" s="7" t="n"/>
      <c r="D33" s="7" t="n"/>
    </row>
    <row r="34">
      <c r="B34" s="4" t="inlineStr">
        <is>
          <t>LTV : CAC</t>
        </is>
      </c>
      <c r="C34" s="18">
        <f>IF(C26="","Fill in your numbers above",IF(C26&lt;1,"LOSING MONEY",IF(C26&lt;3,"FRAGILE","HEALTHY")))</f>
        <v/>
      </c>
      <c r="D34" s="5">
        <f>IF(C26="","",IF(C26&lt;1,"You pay more to get a customer than they are ever worth. Stop scaling and fix this first.",IF(C26&lt;3,"It works, but there is no room for error. Aim for 3x before you scale.","You have room to scale. Spend more, carefully.")))</f>
        <v/>
      </c>
    </row>
    <row r="35">
      <c r="B35" s="4" t="inlineStr">
        <is>
          <t>First-purchase ROAS</t>
        </is>
      </c>
      <c r="C35" s="18">
        <f>IF(OR(C28="",C29=""),"Fill in your numbers above",IF(C29&lt;C28,"BELOW BREAK-EVEN","ABOVE BREAK-EVEN"))</f>
        <v/>
      </c>
      <c r="D35" s="5">
        <f>IF(OR(C28="",C29=""),"",IF(C29&lt;C28,"You lose money on the first sale. That is fine ONLY if repeat purchases are real and you can fund the gap.","Profitable from the very first purchase. The strongest position to scale from."))</f>
        <v/>
      </c>
    </row>
    <row r="36">
      <c r="B36" s="4" t="inlineStr">
        <is>
          <t>Payback period</t>
        </is>
      </c>
      <c r="C36" s="18">
        <f>IF(C30="","Fill in your numbers above",IF(C30&gt;12,"SLOW",IF(C30&gt;6,"WORKABLE","FAST")))</f>
        <v/>
      </c>
      <c r="D36" s="5">
        <f>IF(C30="","",IF(C30&gt;12,"Over a year to get your money back. That ties up cash and makes growth expensive.",IF(C30&gt;6,"Under a year. Manageable, but watch your cash.","Under six months. You can reinvest quickly and compound.")))</f>
        <v/>
      </c>
    </row>
    <row r="38">
      <c r="B38" s="4" t="inlineStr">
        <is>
          <t>THE RULE OF THUMB</t>
        </is>
      </c>
    </row>
    <row r="39">
      <c r="B39" s="19" t="inlineStr">
        <is>
          <t>•  Profit = (LTV − CAC) × Volume.  Fix the bracket before you touch the volume.</t>
        </is>
      </c>
    </row>
    <row r="40">
      <c r="B40" s="19" t="inlineStr">
        <is>
          <t>•  Under 1x LTV:CAC — you are buying losses. Scaling makes it worse, faster.</t>
        </is>
      </c>
    </row>
    <row r="41">
      <c r="B41" s="19" t="inlineStr">
        <is>
          <t>•  1x to 3x — it works, but one bad month breaks it.</t>
        </is>
      </c>
    </row>
    <row r="42">
      <c r="B42" s="19" t="inlineStr">
        <is>
          <t>•  3x and above — healthy. This is where scaling actually compounds.</t>
        </is>
      </c>
    </row>
    <row r="43">
      <c r="B43" s="19" t="inlineStr">
        <is>
          <t>•  Above roughly 5x you may be UNDER-spending and leaving growth on the table.</t>
        </is>
      </c>
    </row>
    <row r="45">
      <c r="B45" s="5" t="inlineStr">
        <is>
          <t>Legend:  yellow cells with blue text = you fill in.  Everything else is a formula — don't overwrite it.</t>
        </is>
      </c>
    </row>
    <row r="46">
      <c r="B46" s="5" t="inlineStr">
        <is>
          <t>The values shown are an example only. Replace them with your own.</t>
        </is>
      </c>
    </row>
    <row r="48">
      <c r="B48" s="3" t="inlineStr">
        <is>
          <t>Built by Prabhash Jha  ·  prabhashjha.com  ·  Free to use and share.</t>
        </is>
      </c>
    </row>
  </sheetData>
  <mergeCells count="8">
    <mergeCell ref="B42:D42"/>
    <mergeCell ref="B45:D45"/>
    <mergeCell ref="B46:D46"/>
    <mergeCell ref="B41:D41"/>
    <mergeCell ref="B40:D40"/>
    <mergeCell ref="B43:D43"/>
    <mergeCell ref="B39:D39"/>
    <mergeCell ref="B48:D4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B29"/>
  <sheetViews>
    <sheetView showGridLines="0" workbookViewId="0">
      <selection activeCell="A1" sqref="A1"/>
    </sheetView>
  </sheetViews>
  <sheetFormatPr baseColWidth="8" defaultRowHeight="15"/>
  <cols>
    <col width="3" customWidth="1" min="1" max="1"/>
    <col width="105" customWidth="1" min="2" max="2"/>
  </cols>
  <sheetData>
    <row r="2">
      <c r="B2" s="20" t="inlineStr">
        <is>
          <t>HOW TO USE THIS SHEET</t>
        </is>
      </c>
    </row>
    <row r="5">
      <c r="B5" s="21" t="inlineStr">
        <is>
          <t>Why this sheet exists</t>
        </is>
      </c>
    </row>
    <row r="6">
      <c r="B6" s="9" t="inlineStr">
        <is>
          <t>Most people run ads and hope. They watch clicks, reach and CTR — numbers that feel like progress and</t>
        </is>
      </c>
    </row>
    <row r="7">
      <c r="B7" s="9" t="inlineStr">
        <is>
          <t>pay no bills. Then they scale a campaign that was quietly losing money the whole time.</t>
        </is>
      </c>
    </row>
    <row r="9">
      <c r="B9" s="9" t="inlineStr">
        <is>
          <t>There are only two numbers that decide whether marketing works: what a customer is worth to you (LTV)</t>
        </is>
      </c>
    </row>
    <row r="10">
      <c r="B10" s="9" t="inlineStr">
        <is>
          <t>and what it costs to get one (CAC). Everything else is detail. This sheet gives you both in five minutes.</t>
        </is>
      </c>
    </row>
    <row r="12">
      <c r="B12" s="21" t="inlineStr">
        <is>
          <t>Filling it in</t>
        </is>
      </c>
    </row>
    <row r="13">
      <c r="B13" s="9" t="inlineStr">
        <is>
          <t>1.  Go to the 'Unit Economics' tab and replace the yellow cells with your own numbers.</t>
        </is>
      </c>
    </row>
    <row r="14">
      <c r="B14" s="9" t="inlineStr">
        <is>
          <t>2.  If you don't know a number exactly, estimate it. A rough number beats no number.</t>
        </is>
      </c>
    </row>
    <row r="15">
      <c r="B15" s="9" t="inlineStr">
        <is>
          <t>3.  Read the verdict at the bottom. That's your answer.</t>
        </is>
      </c>
    </row>
    <row r="17">
      <c r="B17" s="21" t="inlineStr">
        <is>
          <t>The two mistakes to avoid</t>
        </is>
      </c>
    </row>
    <row r="18">
      <c r="B18" s="9" t="inlineStr">
        <is>
          <t>Counting leads instead of customers. 'New customers per month' means people who actually paid you.</t>
        </is>
      </c>
    </row>
    <row r="19">
      <c r="B19" s="9" t="inlineStr">
        <is>
          <t>Forgetting the hidden costs. Agency fees, tools and the salaries of people running acquisition are</t>
        </is>
      </c>
    </row>
    <row r="20">
      <c r="B20" s="9" t="inlineStr">
        <is>
          <t>part of your CAC. Leave them out and your numbers will look better than your bank account.</t>
        </is>
      </c>
    </row>
    <row r="22">
      <c r="B22" s="21" t="inlineStr">
        <is>
          <t>What to do with the answer</t>
        </is>
      </c>
    </row>
    <row r="23">
      <c r="B23" s="9" t="inlineStr">
        <is>
          <t>Below 1x  —  stop scaling. Fix pricing, margin, retention or conversion before spending another rupee.</t>
        </is>
      </c>
    </row>
    <row r="24">
      <c r="B24" s="9" t="inlineStr">
        <is>
          <t>1x to 3x  —  you have a business, not yet a machine. Improve the landing page and repeat purchase first.</t>
        </is>
      </c>
    </row>
    <row r="25">
      <c r="B25" s="9" t="inlineStr">
        <is>
          <t>Above 3x  —  scale, in steps, and keep watching this sheet as costs drift.</t>
        </is>
      </c>
    </row>
    <row r="27">
      <c r="B27" s="9" t="inlineStr">
        <is>
          <t>The landing page is usually where the cheapest gains hide. Fix the bucket before adding more water.</t>
        </is>
      </c>
    </row>
    <row r="29">
      <c r="B29" s="9" t="inlineStr">
        <is>
          <t>More practical playbooks:  prabhashjha.com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2026-08-01T17:05:00Z</dcterms:created>
  <dcterms:modified xsi:type="dcterms:W3CDTF">2026-08-01T17:05:00Z</dcterms:modified>
</cp:coreProperties>
</file>